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-08-24\Documents\NGOs\Participatory Social Team\Local Development Committies\"/>
    </mc:Choice>
  </mc:AlternateContent>
  <xr:revisionPtr revIDLastSave="0" documentId="13_ncr:1_{AB165DDB-BDB6-4AA1-90B4-F9452456F8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ألميزانية التفصيلية" sheetId="9" r:id="rId1"/>
    <sheet name="ملخص الموازنة" sheetId="3" r:id="rId2"/>
    <sheet name="تقسيم الدفعات" sheetId="1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1" l="1"/>
  <c r="C5" i="11" s="1"/>
  <c r="B4" i="3"/>
  <c r="C4" i="3" s="1"/>
  <c r="B4" i="11"/>
  <c r="C4" i="11" s="1"/>
  <c r="B5" i="3"/>
  <c r="C5" i="3" s="1"/>
  <c r="B6" i="11" l="1"/>
  <c r="C6" i="11" s="1"/>
  <c r="I7" i="11"/>
  <c r="G7" i="11"/>
  <c r="J21" i="11"/>
  <c r="H7" i="11"/>
  <c r="I21" i="11"/>
  <c r="G9" i="11"/>
  <c r="H23" i="11"/>
  <c r="I23" i="11"/>
  <c r="I9" i="11"/>
  <c r="J23" i="11"/>
  <c r="H9" i="11"/>
  <c r="J22" i="11"/>
  <c r="I8" i="11"/>
  <c r="I10" i="11" s="1"/>
  <c r="H22" i="11"/>
  <c r="H8" i="11"/>
  <c r="I22" i="11"/>
  <c r="G8" i="11"/>
  <c r="B6" i="3"/>
  <c r="B7" i="11"/>
  <c r="C7" i="11" s="1"/>
  <c r="D4" i="11" s="1"/>
  <c r="H21" i="11"/>
  <c r="G10" i="11" l="1"/>
  <c r="H10" i="11"/>
  <c r="G11" i="11" s="1"/>
  <c r="J24" i="11"/>
  <c r="I24" i="11"/>
  <c r="D5" i="11"/>
  <c r="D6" i="11"/>
  <c r="H24" i="11"/>
  <c r="C6" i="3"/>
  <c r="B7" i="3"/>
  <c r="C7" i="3" s="1"/>
  <c r="D7" i="11" l="1"/>
  <c r="H25" i="11"/>
  <c r="D6" i="3"/>
  <c r="D5" i="3"/>
  <c r="D4" i="3"/>
  <c r="D7" i="3" l="1"/>
</calcChain>
</file>

<file path=xl/sharedStrings.xml><?xml version="1.0" encoding="utf-8"?>
<sst xmlns="http://schemas.openxmlformats.org/spreadsheetml/2006/main" count="89" uniqueCount="49">
  <si>
    <t>العدد</t>
  </si>
  <si>
    <t>ل.س</t>
  </si>
  <si>
    <t>$</t>
  </si>
  <si>
    <t>المجموع</t>
  </si>
  <si>
    <t>%</t>
  </si>
  <si>
    <t xml:space="preserve">سعر الصرف </t>
  </si>
  <si>
    <t>التكلفة الإفرادية</t>
  </si>
  <si>
    <t xml:space="preserve">البيان </t>
  </si>
  <si>
    <t>ملخص الموازنة</t>
  </si>
  <si>
    <t>البيان</t>
  </si>
  <si>
    <t>النشاط</t>
  </si>
  <si>
    <t>الإجمالي (ل.س)</t>
  </si>
  <si>
    <t>إجمالي (دولار أمريكي) على سعر صرف</t>
  </si>
  <si>
    <t>المجموع الكلي</t>
  </si>
  <si>
    <t>مجموع التكاليف</t>
  </si>
  <si>
    <t>تكاليف كادر المشروع الإداري</t>
  </si>
  <si>
    <t>تكاليف التماسك المجتمعي</t>
  </si>
  <si>
    <t>مصاريف إدارية 7%</t>
  </si>
  <si>
    <t>Exchange Rate: 1 USD = 514.85 SYP</t>
  </si>
  <si>
    <t>2nd Payment, Date</t>
  </si>
  <si>
    <t>1st Payment, Date:</t>
  </si>
  <si>
    <t>Budget Item</t>
  </si>
  <si>
    <t>Grand Total:</t>
  </si>
  <si>
    <t>Total Value of the Grant</t>
  </si>
  <si>
    <t>3rd Payment, Date</t>
  </si>
  <si>
    <t xml:space="preserve">Project Staff Salaries </t>
  </si>
  <si>
    <t xml:space="preserve">Social Cohesion Activities costs </t>
  </si>
  <si>
    <t xml:space="preserve">Administrative Costs </t>
  </si>
  <si>
    <t>مبلغ المنحة</t>
  </si>
  <si>
    <t>الدفعة الأولى بتاريخ:</t>
  </si>
  <si>
    <t>الدفعة الثانية بتاريخ:</t>
  </si>
  <si>
    <t>الدفعة الثالثة بتاريخ:</t>
  </si>
  <si>
    <t>10 أب 2017</t>
  </si>
  <si>
    <t>30 اب 2017</t>
  </si>
  <si>
    <t>30 تشرين الثاني 2017</t>
  </si>
  <si>
    <t>ميزانية المشروع (بالدولار الأميركي)</t>
  </si>
  <si>
    <t>سعر الصرف: 1 دولار= 514.85 ل.س</t>
  </si>
  <si>
    <t>للفترة ما بين 10 اب 2017 إلى 31 كانون الأول 2017</t>
  </si>
  <si>
    <t>PROJECT BUDGET (in USD)</t>
  </si>
  <si>
    <t>PERIOD COVERING FROM 10 August 2017 to 31 December 2017</t>
  </si>
  <si>
    <t xml:space="preserve"> Please note that all budget Lines are for costs related only to project activities.
** These budget categories and number of tranches are suggested guidelines. The Recipient may choose alternates which more accurately reflect their expense items and needs.
</t>
  </si>
  <si>
    <t xml:space="preserve">مصاريف إدارية </t>
  </si>
  <si>
    <t xml:space="preserve"> </t>
  </si>
  <si>
    <t>التكرار / يوم</t>
  </si>
  <si>
    <t>نفقات متغيرة</t>
  </si>
  <si>
    <t>مجموع التكاليف المتغيرة</t>
  </si>
  <si>
    <t>نفقات ثابتة</t>
  </si>
  <si>
    <t>نفقات الدعم غير المباشر</t>
  </si>
  <si>
    <t>شباط - آذار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</si>
</sst>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Simplified Arabic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"/>
      <color rgb="FFC00000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3" fontId="0" fillId="0" borderId="0" xfId="0" applyNumberFormat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3" fontId="4" fillId="3" borderId="4" xfId="1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7" fillId="0" borderId="0" xfId="0" applyFont="1"/>
    <xf numFmtId="164" fontId="6" fillId="2" borderId="18" xfId="1" applyNumberFormat="1" applyFont="1" applyFill="1" applyBorder="1" applyAlignment="1">
      <alignment horizontal="center" vertical="center" wrapText="1" readingOrder="2"/>
    </xf>
    <xf numFmtId="164" fontId="6" fillId="0" borderId="18" xfId="1" applyNumberFormat="1" applyFont="1" applyFill="1" applyBorder="1" applyAlignment="1">
      <alignment horizontal="center" vertical="center" wrapText="1" readingOrder="2"/>
    </xf>
    <xf numFmtId="164" fontId="6" fillId="2" borderId="19" xfId="1" applyNumberFormat="1" applyFont="1" applyFill="1" applyBorder="1" applyAlignment="1">
      <alignment horizontal="center" vertical="center" wrapText="1" readingOrder="2"/>
    </xf>
    <xf numFmtId="164" fontId="6" fillId="0" borderId="7" xfId="1" applyNumberFormat="1" applyFont="1" applyFill="1" applyBorder="1" applyAlignment="1">
      <alignment horizontal="center" vertical="center" wrapText="1" readingOrder="2"/>
    </xf>
    <xf numFmtId="164" fontId="6" fillId="2" borderId="11" xfId="1" applyNumberFormat="1" applyFont="1" applyFill="1" applyBorder="1" applyAlignment="1">
      <alignment horizontal="center" vertical="center" wrapText="1" readingOrder="2"/>
    </xf>
    <xf numFmtId="164" fontId="6" fillId="0" borderId="6" xfId="1" applyNumberFormat="1" applyFont="1" applyFill="1" applyBorder="1" applyAlignment="1">
      <alignment horizontal="center" vertical="center" wrapText="1" readingOrder="2"/>
    </xf>
    <xf numFmtId="164" fontId="7" fillId="0" borderId="0" xfId="1" applyNumberFormat="1" applyFont="1"/>
    <xf numFmtId="164" fontId="7" fillId="0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164" fontId="6" fillId="0" borderId="7" xfId="1" applyNumberFormat="1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readingOrder="2"/>
    </xf>
    <xf numFmtId="9" fontId="5" fillId="0" borderId="8" xfId="0" applyNumberFormat="1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5" fontId="0" fillId="0" borderId="8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 wrapText="1" readingOrder="2"/>
    </xf>
    <xf numFmtId="164" fontId="5" fillId="0" borderId="8" xfId="1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13" fillId="2" borderId="6" xfId="1" applyNumberFormat="1" applyFont="1" applyFill="1" applyBorder="1" applyAlignment="1">
      <alignment horizontal="center" wrapText="1" readingOrder="2"/>
    </xf>
    <xf numFmtId="0" fontId="6" fillId="0" borderId="17" xfId="0" applyFont="1" applyBorder="1" applyAlignment="1">
      <alignment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4" borderId="13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0" fontId="6" fillId="4" borderId="15" xfId="0" applyFont="1" applyFill="1" applyBorder="1" applyAlignment="1">
      <alignment horizontal="center" vertical="center" wrapText="1" readingOrder="2"/>
    </xf>
    <xf numFmtId="164" fontId="6" fillId="2" borderId="11" xfId="1" applyNumberFormat="1" applyFont="1" applyFill="1" applyBorder="1" applyAlignment="1">
      <alignment horizontal="center" vertical="center" wrapText="1" readingOrder="2"/>
    </xf>
    <xf numFmtId="164" fontId="6" fillId="2" borderId="6" xfId="1" applyNumberFormat="1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4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3" fontId="2" fillId="0" borderId="5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vertical="center" readingOrder="2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 wrapText="1" readingOrder="2"/>
    </xf>
    <xf numFmtId="0" fontId="0" fillId="0" borderId="3" xfId="0" applyBorder="1" applyAlignment="1">
      <alignment horizontal="center" wrapText="1" readingOrder="2"/>
    </xf>
    <xf numFmtId="0" fontId="0" fillId="0" borderId="4" xfId="0" applyBorder="1" applyAlignment="1">
      <alignment horizontal="center" wrapText="1" readingOrder="2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3279380477093"/>
          <c:y val="4.9651823500649131E-2"/>
          <c:w val="0.63357983814143126"/>
          <c:h val="0.780782006103626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4EF5-409F-8A2F-F11208F94D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13E3-46A9-8401-6A9D93C81F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3E3-46A9-8401-6A9D93C81F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LB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'ملخص الموازنة'!$A$4:$A$6</c:f>
              <c:numCache>
                <c:formatCode>General</c:formatCode>
                <c:ptCount val="3"/>
              </c:numCache>
            </c:numRef>
          </c:cat>
          <c:val>
            <c:numRef>
              <c:f>'ملخص الموازنة'!$B$4:$B$6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E3-46A9-8401-6A9D93C81F4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31589784989E-2"/>
          <c:y val="0.91220556745182013"/>
          <c:w val="0.89999986317956993"/>
          <c:h val="7.227031310593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LB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LB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2</xdr:row>
      <xdr:rowOff>0</xdr:rowOff>
    </xdr:from>
    <xdr:to>
      <xdr:col>10</xdr:col>
      <xdr:colOff>638175</xdr:colOff>
      <xdr:row>17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rightToLeft="1" tabSelected="1" zoomScale="104" zoomScaleNormal="104" workbookViewId="0">
      <selection activeCell="B12" sqref="B12"/>
    </sheetView>
  </sheetViews>
  <sheetFormatPr defaultColWidth="11.36328125" defaultRowHeight="10.5" x14ac:dyDescent="0.35"/>
  <cols>
    <col min="1" max="1" width="6.7265625" style="12" customWidth="1"/>
    <col min="2" max="2" width="42.453125" style="12" customWidth="1"/>
    <col min="3" max="3" width="5.08984375" style="12" customWidth="1"/>
    <col min="4" max="4" width="11" style="12" customWidth="1"/>
    <col min="5" max="5" width="8.6328125" style="12" customWidth="1"/>
    <col min="6" max="6" width="11" style="27" customWidth="1"/>
    <col min="7" max="7" width="14.36328125" style="27" customWidth="1"/>
    <col min="8" max="8" width="11.36328125" style="12"/>
    <col min="9" max="9" width="17.6328125" style="12" customWidth="1"/>
    <col min="10" max="16384" width="11.36328125" style="12"/>
  </cols>
  <sheetData>
    <row r="1" spans="1:7" ht="42" customHeight="1" x14ac:dyDescent="0.35">
      <c r="A1" s="64" t="s">
        <v>9</v>
      </c>
      <c r="B1" s="66" t="s">
        <v>10</v>
      </c>
      <c r="C1" s="66" t="s">
        <v>0</v>
      </c>
      <c r="D1" s="66" t="s">
        <v>6</v>
      </c>
      <c r="E1" s="66" t="s">
        <v>43</v>
      </c>
      <c r="F1" s="56" t="s">
        <v>11</v>
      </c>
      <c r="G1" s="24" t="s">
        <v>12</v>
      </c>
    </row>
    <row r="2" spans="1:7" ht="20" thickBot="1" x14ac:dyDescent="0.8">
      <c r="A2" s="65"/>
      <c r="B2" s="67"/>
      <c r="C2" s="67"/>
      <c r="D2" s="67"/>
      <c r="E2" s="67"/>
      <c r="F2" s="57"/>
      <c r="G2" s="48">
        <v>12000</v>
      </c>
    </row>
    <row r="3" spans="1:7" ht="20.25" customHeight="1" x14ac:dyDescent="0.35">
      <c r="A3" s="54" t="s">
        <v>44</v>
      </c>
      <c r="B3" s="31"/>
      <c r="C3" s="32"/>
      <c r="D3" s="33"/>
      <c r="E3" s="17"/>
      <c r="F3" s="17"/>
      <c r="G3" s="17"/>
    </row>
    <row r="4" spans="1:7" ht="20.25" customHeight="1" x14ac:dyDescent="0.35">
      <c r="A4" s="55"/>
      <c r="B4" s="31"/>
      <c r="C4" s="32"/>
      <c r="D4" s="33"/>
      <c r="E4" s="17"/>
      <c r="F4" s="17"/>
      <c r="G4" s="17"/>
    </row>
    <row r="5" spans="1:7" ht="20.25" customHeight="1" x14ac:dyDescent="0.35">
      <c r="A5" s="55"/>
      <c r="B5" s="31"/>
      <c r="C5" s="32"/>
      <c r="D5" s="33"/>
      <c r="E5" s="17"/>
      <c r="F5" s="17"/>
      <c r="G5" s="17"/>
    </row>
    <row r="6" spans="1:7" ht="20.25" customHeight="1" x14ac:dyDescent="0.35">
      <c r="A6" s="55"/>
      <c r="B6" s="31"/>
      <c r="C6" s="32"/>
      <c r="D6" s="33"/>
      <c r="E6" s="17"/>
      <c r="F6" s="17"/>
      <c r="G6" s="17"/>
    </row>
    <row r="7" spans="1:7" ht="20.25" customHeight="1" x14ac:dyDescent="0.35">
      <c r="A7" s="55"/>
      <c r="B7" s="31"/>
      <c r="C7" s="32"/>
      <c r="D7" s="33"/>
      <c r="E7" s="17"/>
      <c r="F7" s="17"/>
      <c r="G7" s="17"/>
    </row>
    <row r="8" spans="1:7" ht="20.25" customHeight="1" x14ac:dyDescent="0.35">
      <c r="A8" s="55"/>
      <c r="B8" s="31"/>
      <c r="C8" s="32"/>
      <c r="D8" s="33"/>
      <c r="E8" s="17"/>
      <c r="F8" s="17"/>
      <c r="G8" s="17"/>
    </row>
    <row r="9" spans="1:7" ht="20.25" customHeight="1" x14ac:dyDescent="0.35">
      <c r="A9" s="55"/>
      <c r="B9" s="31"/>
      <c r="C9" s="32"/>
      <c r="D9" s="33"/>
      <c r="E9" s="17"/>
      <c r="F9" s="17"/>
      <c r="G9" s="17"/>
    </row>
    <row r="10" spans="1:7" ht="20.25" customHeight="1" x14ac:dyDescent="0.35">
      <c r="A10" s="61"/>
      <c r="B10" s="31"/>
      <c r="C10" s="32"/>
      <c r="D10" s="33"/>
      <c r="E10" s="17"/>
      <c r="F10" s="17"/>
      <c r="G10" s="17"/>
    </row>
    <row r="11" spans="1:7" ht="20.25" customHeight="1" thickBot="1" x14ac:dyDescent="0.4">
      <c r="A11" s="62" t="s">
        <v>45</v>
      </c>
      <c r="B11" s="63"/>
      <c r="C11" s="63"/>
      <c r="D11" s="63"/>
      <c r="E11" s="63"/>
      <c r="F11" s="30"/>
      <c r="G11" s="30"/>
    </row>
    <row r="12" spans="1:7" ht="20.25" customHeight="1" x14ac:dyDescent="0.35">
      <c r="A12" s="54" t="s">
        <v>46</v>
      </c>
      <c r="B12" s="31"/>
      <c r="C12" s="14"/>
      <c r="D12" s="15"/>
      <c r="E12" s="17"/>
      <c r="F12" s="23"/>
      <c r="G12" s="29"/>
    </row>
    <row r="13" spans="1:7" ht="20.25" customHeight="1" x14ac:dyDescent="0.35">
      <c r="A13" s="55"/>
      <c r="B13" s="31"/>
      <c r="C13" s="14"/>
      <c r="D13" s="15"/>
      <c r="E13" s="17"/>
      <c r="F13" s="23"/>
      <c r="G13" s="29"/>
    </row>
    <row r="14" spans="1:7" ht="18.75" customHeight="1" x14ac:dyDescent="0.35">
      <c r="A14" s="55"/>
      <c r="B14" s="31"/>
      <c r="C14" s="14"/>
      <c r="D14" s="15"/>
      <c r="E14" s="17"/>
      <c r="F14" s="13"/>
      <c r="G14" s="16"/>
    </row>
    <row r="15" spans="1:7" ht="18.75" customHeight="1" x14ac:dyDescent="0.35">
      <c r="A15" s="55"/>
      <c r="B15" s="31"/>
      <c r="C15" s="14"/>
      <c r="D15" s="15"/>
      <c r="E15" s="17"/>
      <c r="F15" s="13"/>
      <c r="G15" s="16"/>
    </row>
    <row r="16" spans="1:7" ht="18.75" customHeight="1" x14ac:dyDescent="0.35">
      <c r="A16" s="55"/>
      <c r="B16" s="31"/>
      <c r="C16" s="14"/>
      <c r="D16" s="15"/>
      <c r="E16" s="17"/>
      <c r="F16" s="13"/>
      <c r="G16" s="16"/>
    </row>
    <row r="17" spans="1:7" ht="18.75" customHeight="1" x14ac:dyDescent="0.35">
      <c r="A17" s="55"/>
      <c r="B17" s="31"/>
      <c r="C17" s="14"/>
      <c r="D17" s="15"/>
      <c r="E17" s="17"/>
      <c r="F17" s="13"/>
      <c r="G17" s="16"/>
    </row>
    <row r="18" spans="1:7" ht="18.75" customHeight="1" x14ac:dyDescent="0.35">
      <c r="A18" s="55"/>
      <c r="B18" s="31" t="s">
        <v>42</v>
      </c>
      <c r="C18" s="14"/>
      <c r="D18" s="15"/>
      <c r="E18" s="17"/>
      <c r="F18" s="13"/>
      <c r="G18" s="16"/>
    </row>
    <row r="19" spans="1:7" ht="18.75" customHeight="1" x14ac:dyDescent="0.35">
      <c r="A19" s="53"/>
      <c r="B19" s="17"/>
      <c r="C19" s="17"/>
      <c r="D19" s="17"/>
      <c r="E19" s="17"/>
      <c r="F19" s="13"/>
      <c r="G19" s="13"/>
    </row>
    <row r="20" spans="1:7" ht="18.75" customHeight="1" x14ac:dyDescent="0.35">
      <c r="A20" s="53"/>
      <c r="B20" s="17"/>
      <c r="C20" s="17"/>
      <c r="D20" s="17"/>
      <c r="E20" s="17"/>
      <c r="F20" s="13"/>
      <c r="G20" s="13"/>
    </row>
    <row r="21" spans="1:7" ht="18.75" customHeight="1" x14ac:dyDescent="0.35">
      <c r="A21" s="53"/>
      <c r="B21" s="17"/>
      <c r="C21" s="17"/>
      <c r="D21" s="17"/>
      <c r="E21" s="17"/>
      <c r="F21" s="13"/>
      <c r="G21" s="13"/>
    </row>
    <row r="22" spans="1:7" ht="18.75" customHeight="1" x14ac:dyDescent="0.35">
      <c r="A22" s="53"/>
      <c r="B22" s="17"/>
      <c r="C22" s="17"/>
      <c r="D22" s="17"/>
      <c r="E22" s="17"/>
      <c r="F22" s="13"/>
      <c r="G22" s="13"/>
    </row>
    <row r="23" spans="1:7" ht="18.75" customHeight="1" x14ac:dyDescent="0.35">
      <c r="A23" s="53"/>
      <c r="B23" s="17"/>
      <c r="C23" s="17"/>
      <c r="D23" s="17"/>
      <c r="E23" s="17"/>
      <c r="F23" s="13"/>
      <c r="G23" s="13"/>
    </row>
    <row r="24" spans="1:7" ht="18.75" customHeight="1" x14ac:dyDescent="0.35">
      <c r="A24" s="53"/>
      <c r="B24" s="17"/>
      <c r="C24" s="17"/>
      <c r="D24" s="17"/>
      <c r="E24" s="17"/>
      <c r="F24" s="13"/>
      <c r="G24" s="13"/>
    </row>
    <row r="25" spans="1:7" ht="18.75" customHeight="1" x14ac:dyDescent="0.35">
      <c r="A25" s="53"/>
      <c r="B25" s="17"/>
      <c r="C25" s="17"/>
      <c r="D25" s="17"/>
      <c r="E25" s="17"/>
      <c r="F25" s="13"/>
      <c r="G25" s="13"/>
    </row>
    <row r="26" spans="1:7" ht="18.75" customHeight="1" x14ac:dyDescent="0.35">
      <c r="A26" s="53"/>
      <c r="B26" s="17"/>
      <c r="C26" s="17"/>
      <c r="D26" s="17"/>
      <c r="E26" s="17"/>
      <c r="F26" s="13"/>
      <c r="G26" s="13"/>
    </row>
    <row r="27" spans="1:7" ht="18.75" customHeight="1" x14ac:dyDescent="0.35">
      <c r="A27" s="53"/>
      <c r="B27" s="17"/>
      <c r="C27" s="17"/>
      <c r="D27" s="17"/>
      <c r="E27" s="17"/>
      <c r="F27" s="13"/>
      <c r="G27" s="13"/>
    </row>
    <row r="28" spans="1:7" ht="18.75" customHeight="1" x14ac:dyDescent="0.35">
      <c r="A28" s="53"/>
      <c r="B28" s="17"/>
      <c r="C28" s="17"/>
      <c r="D28" s="17"/>
      <c r="E28" s="17"/>
      <c r="F28" s="13"/>
      <c r="G28" s="13"/>
    </row>
    <row r="29" spans="1:7" ht="18.75" customHeight="1" x14ac:dyDescent="0.35">
      <c r="A29" s="53"/>
      <c r="B29" s="17"/>
      <c r="C29" s="17"/>
      <c r="D29" s="17"/>
      <c r="E29" s="17"/>
      <c r="F29" s="13"/>
      <c r="G29" s="13"/>
    </row>
    <row r="30" spans="1:7" ht="18.75" customHeight="1" thickBot="1" x14ac:dyDescent="0.4">
      <c r="A30" s="58"/>
      <c r="B30" s="17"/>
      <c r="C30" s="18"/>
      <c r="D30" s="18"/>
      <c r="E30" s="18"/>
      <c r="F30" s="25"/>
      <c r="G30" s="25"/>
    </row>
    <row r="31" spans="1:7" ht="18.75" customHeight="1" thickBot="1" x14ac:dyDescent="0.4">
      <c r="A31" s="50" t="s">
        <v>45</v>
      </c>
      <c r="B31" s="51"/>
      <c r="C31" s="51"/>
      <c r="D31" s="51"/>
      <c r="E31" s="52"/>
      <c r="F31" s="20"/>
      <c r="G31" s="20"/>
    </row>
    <row r="32" spans="1:7" s="19" customFormat="1" ht="18.75" customHeight="1" thickBot="1" x14ac:dyDescent="0.3">
      <c r="F32" s="26"/>
      <c r="G32" s="28"/>
    </row>
    <row r="33" spans="1:7" ht="18.75" customHeight="1" thickBot="1" x14ac:dyDescent="0.4">
      <c r="A33" s="50" t="s">
        <v>14</v>
      </c>
      <c r="B33" s="51"/>
      <c r="C33" s="51"/>
      <c r="D33" s="51"/>
      <c r="E33" s="52"/>
      <c r="F33" s="20"/>
      <c r="G33" s="20"/>
    </row>
    <row r="34" spans="1:7" ht="21.75" customHeight="1" thickBot="1" x14ac:dyDescent="0.4">
      <c r="A34" s="59" t="s">
        <v>47</v>
      </c>
      <c r="B34" s="60"/>
      <c r="C34" s="60"/>
      <c r="D34" s="60"/>
      <c r="E34" s="49"/>
      <c r="F34" s="21"/>
      <c r="G34" s="21"/>
    </row>
    <row r="35" spans="1:7" ht="24" customHeight="1" thickBot="1" x14ac:dyDescent="0.4">
      <c r="A35" s="50" t="s">
        <v>13</v>
      </c>
      <c r="B35" s="51"/>
      <c r="C35" s="51"/>
      <c r="D35" s="51"/>
      <c r="E35" s="52"/>
      <c r="F35" s="22"/>
      <c r="G35" s="22"/>
    </row>
    <row r="38" spans="1:7" x14ac:dyDescent="0.35">
      <c r="G38" s="34"/>
    </row>
  </sheetData>
  <mergeCells count="17">
    <mergeCell ref="F1:F2"/>
    <mergeCell ref="A33:E33"/>
    <mergeCell ref="A28:A30"/>
    <mergeCell ref="A31:E31"/>
    <mergeCell ref="A34:D34"/>
    <mergeCell ref="A3:A10"/>
    <mergeCell ref="A11:E11"/>
    <mergeCell ref="A1:A2"/>
    <mergeCell ref="B1:B2"/>
    <mergeCell ref="C1:C2"/>
    <mergeCell ref="D1:D2"/>
    <mergeCell ref="E1:E2"/>
    <mergeCell ref="A35:E35"/>
    <mergeCell ref="A22:A24"/>
    <mergeCell ref="A25:A27"/>
    <mergeCell ref="A12:A18"/>
    <mergeCell ref="A19:A2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9"/>
  <sheetViews>
    <sheetView rightToLeft="1" zoomScale="130" zoomScaleNormal="130" workbookViewId="0">
      <selection activeCell="D9" sqref="D9"/>
    </sheetView>
  </sheetViews>
  <sheetFormatPr defaultRowHeight="14.5" x14ac:dyDescent="0.35"/>
  <cols>
    <col min="1" max="1" width="23.7265625" customWidth="1"/>
    <col min="2" max="2" width="14.08984375" style="1" customWidth="1"/>
    <col min="3" max="3" width="13.36328125" style="1" customWidth="1"/>
  </cols>
  <sheetData>
    <row r="2" spans="1:4" ht="15.5" x14ac:dyDescent="0.35">
      <c r="A2" s="11" t="s">
        <v>8</v>
      </c>
      <c r="B2" s="68"/>
      <c r="C2" s="68"/>
    </row>
    <row r="3" spans="1:4" x14ac:dyDescent="0.35">
      <c r="A3" s="3" t="s">
        <v>7</v>
      </c>
      <c r="B3" s="2" t="s">
        <v>1</v>
      </c>
      <c r="C3" s="2" t="s">
        <v>2</v>
      </c>
      <c r="D3" s="2" t="s">
        <v>4</v>
      </c>
    </row>
    <row r="4" spans="1:4" ht="15" customHeight="1" x14ac:dyDescent="0.35">
      <c r="A4" s="4"/>
      <c r="B4" s="5">
        <f>'ألميزانية التفصيلية'!F11</f>
        <v>0</v>
      </c>
      <c r="C4" s="5">
        <f>B4/$C$9</f>
        <v>0</v>
      </c>
      <c r="D4" s="9" t="e">
        <f>C4/C7</f>
        <v>#DIV/0!</v>
      </c>
    </row>
    <row r="5" spans="1:4" ht="15" customHeight="1" x14ac:dyDescent="0.35">
      <c r="A5" s="4"/>
      <c r="B5" s="5">
        <f>'ألميزانية التفصيلية'!F31</f>
        <v>0</v>
      </c>
      <c r="C5" s="5">
        <f t="shared" ref="C5:C7" si="0">B5/$C$9</f>
        <v>0</v>
      </c>
      <c r="D5" s="9" t="e">
        <f>C5/C7</f>
        <v>#DIV/0!</v>
      </c>
    </row>
    <row r="6" spans="1:4" x14ac:dyDescent="0.35">
      <c r="A6" s="4"/>
      <c r="B6" s="5">
        <f>B5*0.07</f>
        <v>0</v>
      </c>
      <c r="C6" s="5">
        <f t="shared" si="0"/>
        <v>0</v>
      </c>
      <c r="D6" s="9" t="e">
        <f>C6/C7</f>
        <v>#DIV/0!</v>
      </c>
    </row>
    <row r="7" spans="1:4" x14ac:dyDescent="0.35">
      <c r="A7" s="3" t="s">
        <v>3</v>
      </c>
      <c r="B7" s="2">
        <f>SUM(B4:B6)</f>
        <v>0</v>
      </c>
      <c r="C7" s="5">
        <f t="shared" si="0"/>
        <v>0</v>
      </c>
      <c r="D7" s="10" t="e">
        <f>SUM(D4:D6)</f>
        <v>#DIV/0!</v>
      </c>
    </row>
    <row r="8" spans="1:4" ht="15" thickBot="1" x14ac:dyDescent="0.4"/>
    <row r="9" spans="1:4" ht="21.75" customHeight="1" thickBot="1" x14ac:dyDescent="0.4">
      <c r="A9" s="6" t="s">
        <v>5</v>
      </c>
      <c r="B9" s="7" t="s">
        <v>48</v>
      </c>
      <c r="C9" s="8">
        <v>12000</v>
      </c>
    </row>
  </sheetData>
  <mergeCells count="1">
    <mergeCell ref="B2: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rightToLeft="1" workbookViewId="0">
      <selection activeCell="J10" sqref="J10"/>
    </sheetView>
  </sheetViews>
  <sheetFormatPr defaultRowHeight="14.15" customHeight="1" x14ac:dyDescent="0.35"/>
  <cols>
    <col min="1" max="1" width="23.7265625" customWidth="1"/>
    <col min="2" max="2" width="14.08984375" style="1" customWidth="1"/>
    <col min="3" max="3" width="13.36328125" style="1" customWidth="1"/>
    <col min="5" max="5" width="8.7265625" customWidth="1"/>
    <col min="6" max="6" width="10.6328125" customWidth="1"/>
    <col min="7" max="10" width="27.1796875" customWidth="1"/>
  </cols>
  <sheetData>
    <row r="1" spans="1:10" ht="14.15" customHeight="1" thickBot="1" x14ac:dyDescent="0.4">
      <c r="G1" s="85" t="s">
        <v>38</v>
      </c>
      <c r="H1" s="86"/>
      <c r="I1" s="86"/>
      <c r="J1" s="87"/>
    </row>
    <row r="2" spans="1:10" ht="14.15" customHeight="1" thickBot="1" x14ac:dyDescent="0.4">
      <c r="A2" s="11" t="s">
        <v>8</v>
      </c>
      <c r="B2" s="68"/>
      <c r="C2" s="68"/>
      <c r="G2" s="84" t="s">
        <v>39</v>
      </c>
      <c r="H2" s="79"/>
      <c r="I2" s="79"/>
      <c r="J2" s="80"/>
    </row>
    <row r="3" spans="1:10" ht="14.15" customHeight="1" thickBot="1" x14ac:dyDescent="0.4">
      <c r="A3" s="3" t="s">
        <v>7</v>
      </c>
      <c r="B3" s="2" t="s">
        <v>1</v>
      </c>
      <c r="C3" s="2" t="s">
        <v>2</v>
      </c>
      <c r="D3" s="2" t="s">
        <v>4</v>
      </c>
      <c r="G3" s="88" t="s">
        <v>18</v>
      </c>
      <c r="H3" s="89"/>
      <c r="I3" s="89"/>
      <c r="J3" s="90"/>
    </row>
    <row r="4" spans="1:10" ht="14.15" customHeight="1" thickBot="1" x14ac:dyDescent="0.4">
      <c r="A4" s="4" t="s">
        <v>15</v>
      </c>
      <c r="B4" s="5">
        <f>'ألميزانية التفصيلية'!F11</f>
        <v>0</v>
      </c>
      <c r="C4" s="5">
        <f>B4/$C$9</f>
        <v>0</v>
      </c>
      <c r="D4" s="9" t="e">
        <f>C4/C7</f>
        <v>#DIV/0!</v>
      </c>
      <c r="G4" s="45" t="s">
        <v>24</v>
      </c>
      <c r="H4" s="45" t="s">
        <v>19</v>
      </c>
      <c r="I4" s="39" t="s">
        <v>20</v>
      </c>
      <c r="J4" s="91" t="s">
        <v>21</v>
      </c>
    </row>
    <row r="5" spans="1:10" ht="14.15" customHeight="1" thickBot="1" x14ac:dyDescent="0.4">
      <c r="A5" s="4" t="s">
        <v>16</v>
      </c>
      <c r="B5" s="5">
        <f>'ألميزانية التفصيلية'!F31</f>
        <v>0</v>
      </c>
      <c r="C5" s="5">
        <f t="shared" ref="C5:C7" si="0">B5/$C$9</f>
        <v>0</v>
      </c>
      <c r="D5" s="9" t="e">
        <f>C5/C7</f>
        <v>#DIV/0!</v>
      </c>
      <c r="G5" s="41">
        <v>43069</v>
      </c>
      <c r="H5" s="41">
        <v>42977</v>
      </c>
      <c r="I5" s="41">
        <v>42957</v>
      </c>
      <c r="J5" s="69"/>
    </row>
    <row r="6" spans="1:10" ht="14.15" customHeight="1" thickBot="1" x14ac:dyDescent="0.4">
      <c r="A6" s="4" t="s">
        <v>41</v>
      </c>
      <c r="B6" s="5">
        <f>B5*0.07</f>
        <v>0</v>
      </c>
      <c r="C6" s="5">
        <f t="shared" si="0"/>
        <v>0</v>
      </c>
      <c r="D6" s="9" t="e">
        <f>C6/C7</f>
        <v>#DIV/0!</v>
      </c>
      <c r="G6" s="38">
        <v>0.2</v>
      </c>
      <c r="H6" s="37">
        <v>0.4</v>
      </c>
      <c r="I6" s="37">
        <v>0.4</v>
      </c>
      <c r="J6" s="69"/>
    </row>
    <row r="7" spans="1:10" ht="14.15" customHeight="1" thickBot="1" x14ac:dyDescent="0.4">
      <c r="A7" s="3" t="s">
        <v>3</v>
      </c>
      <c r="B7" s="2">
        <f>SUM(B4:B6)</f>
        <v>0</v>
      </c>
      <c r="C7" s="5">
        <f t="shared" si="0"/>
        <v>0</v>
      </c>
      <c r="D7" s="10" t="e">
        <f>SUM(D4:D6)</f>
        <v>#DIV/0!</v>
      </c>
      <c r="G7" s="46">
        <f>C4*$G$6</f>
        <v>0</v>
      </c>
      <c r="H7" s="46">
        <f>C4*$H$6</f>
        <v>0</v>
      </c>
      <c r="I7" s="46">
        <f>C4*$I$6</f>
        <v>0</v>
      </c>
      <c r="J7" s="42" t="s">
        <v>25</v>
      </c>
    </row>
    <row r="8" spans="1:10" ht="14.15" customHeight="1" thickBot="1" x14ac:dyDescent="0.4">
      <c r="G8" s="46">
        <f>C5*$G$6</f>
        <v>0</v>
      </c>
      <c r="H8" s="46">
        <f>C5*$H$6</f>
        <v>0</v>
      </c>
      <c r="I8" s="46">
        <f>C5*$I$6</f>
        <v>0</v>
      </c>
      <c r="J8" s="42" t="s">
        <v>26</v>
      </c>
    </row>
    <row r="9" spans="1:10" ht="14.15" customHeight="1" thickBot="1" x14ac:dyDescent="0.4">
      <c r="A9" s="6" t="s">
        <v>5</v>
      </c>
      <c r="B9" s="7"/>
      <c r="C9" s="8">
        <v>434</v>
      </c>
      <c r="G9" s="46">
        <f>C6*$G$6</f>
        <v>0</v>
      </c>
      <c r="H9" s="46">
        <f>C6*$H$6</f>
        <v>0</v>
      </c>
      <c r="I9" s="46">
        <f>C6*$I$6</f>
        <v>0</v>
      </c>
      <c r="J9" s="40" t="s">
        <v>27</v>
      </c>
    </row>
    <row r="10" spans="1:10" ht="14.15" customHeight="1" thickBot="1" x14ac:dyDescent="0.4">
      <c r="G10" s="47">
        <f t="shared" ref="G10:H10" si="1">SUM(G7:G9)</f>
        <v>0</v>
      </c>
      <c r="H10" s="47">
        <f t="shared" si="1"/>
        <v>0</v>
      </c>
      <c r="I10" s="47">
        <f>SUM(I7:I9)</f>
        <v>0</v>
      </c>
      <c r="J10" s="43" t="s">
        <v>22</v>
      </c>
    </row>
    <row r="11" spans="1:10" ht="14.15" customHeight="1" thickBot="1" x14ac:dyDescent="0.4">
      <c r="G11" s="73">
        <f>I10+H10+G10</f>
        <v>0</v>
      </c>
      <c r="H11" s="74"/>
      <c r="I11" s="75"/>
      <c r="J11" s="43" t="s">
        <v>23</v>
      </c>
    </row>
    <row r="12" spans="1:10" ht="14.15" customHeight="1" x14ac:dyDescent="0.35">
      <c r="G12" s="76" t="s">
        <v>40</v>
      </c>
      <c r="H12" s="77"/>
      <c r="I12" s="77"/>
      <c r="J12" s="77"/>
    </row>
    <row r="14" spans="1:10" ht="14.15" customHeight="1" thickBot="1" x14ac:dyDescent="0.4"/>
    <row r="15" spans="1:10" ht="14.15" customHeight="1" thickBot="1" x14ac:dyDescent="0.4">
      <c r="G15" s="78" t="s">
        <v>35</v>
      </c>
      <c r="H15" s="79"/>
      <c r="I15" s="79"/>
      <c r="J15" s="80"/>
    </row>
    <row r="16" spans="1:10" ht="14.15" customHeight="1" thickBot="1" x14ac:dyDescent="0.4">
      <c r="G16" s="81" t="s">
        <v>37</v>
      </c>
      <c r="H16" s="82"/>
      <c r="I16" s="82"/>
      <c r="J16" s="83"/>
    </row>
    <row r="17" spans="7:10" ht="14.15" customHeight="1" thickBot="1" x14ac:dyDescent="0.4">
      <c r="G17" s="84" t="s">
        <v>36</v>
      </c>
      <c r="H17" s="79"/>
      <c r="I17" s="79"/>
      <c r="J17" s="80"/>
    </row>
    <row r="18" spans="7:10" ht="14.15" customHeight="1" thickBot="1" x14ac:dyDescent="0.4">
      <c r="G18" s="69" t="s">
        <v>7</v>
      </c>
      <c r="H18" s="36" t="s">
        <v>29</v>
      </c>
      <c r="I18" s="35" t="s">
        <v>30</v>
      </c>
      <c r="J18" s="35" t="s">
        <v>31</v>
      </c>
    </row>
    <row r="19" spans="7:10" ht="14.15" customHeight="1" thickBot="1" x14ac:dyDescent="0.4">
      <c r="G19" s="69"/>
      <c r="H19" s="44" t="s">
        <v>32</v>
      </c>
      <c r="I19" s="44" t="s">
        <v>33</v>
      </c>
      <c r="J19" s="44" t="s">
        <v>34</v>
      </c>
    </row>
    <row r="20" spans="7:10" ht="14.15" customHeight="1" thickBot="1" x14ac:dyDescent="0.4">
      <c r="G20" s="69"/>
      <c r="H20" s="37">
        <v>0.4</v>
      </c>
      <c r="I20" s="37">
        <v>0.4</v>
      </c>
      <c r="J20" s="38">
        <v>0.2</v>
      </c>
    </row>
    <row r="21" spans="7:10" ht="14.15" customHeight="1" thickBot="1" x14ac:dyDescent="0.4">
      <c r="G21" s="40" t="s">
        <v>15</v>
      </c>
      <c r="H21" s="46">
        <f>$H$20*C4</f>
        <v>0</v>
      </c>
      <c r="I21" s="46">
        <f>$I$20*C4</f>
        <v>0</v>
      </c>
      <c r="J21" s="46">
        <f>$J$20*C4</f>
        <v>0</v>
      </c>
    </row>
    <row r="22" spans="7:10" ht="14.15" customHeight="1" thickBot="1" x14ac:dyDescent="0.4">
      <c r="G22" s="40" t="s">
        <v>16</v>
      </c>
      <c r="H22" s="46">
        <f>$H$20*C5</f>
        <v>0</v>
      </c>
      <c r="I22" s="46">
        <f>$I$20*C5</f>
        <v>0</v>
      </c>
      <c r="J22" s="46">
        <f>$J$20*C5</f>
        <v>0</v>
      </c>
    </row>
    <row r="23" spans="7:10" ht="14.15" customHeight="1" thickBot="1" x14ac:dyDescent="0.4">
      <c r="G23" s="40" t="s">
        <v>17</v>
      </c>
      <c r="H23" s="46">
        <f>$H$20*C6</f>
        <v>0</v>
      </c>
      <c r="I23" s="46">
        <f>$I$20*C6</f>
        <v>0</v>
      </c>
      <c r="J23" s="46">
        <f>$J$20*C6</f>
        <v>0</v>
      </c>
    </row>
    <row r="24" spans="7:10" ht="14.15" customHeight="1" thickBot="1" x14ac:dyDescent="0.4">
      <c r="G24" s="43" t="s">
        <v>3</v>
      </c>
      <c r="H24" s="46">
        <f>$H$20*C7</f>
        <v>0</v>
      </c>
      <c r="I24" s="46">
        <f>$I$20*C7</f>
        <v>0</v>
      </c>
      <c r="J24" s="46">
        <f>$J$20*C7</f>
        <v>0</v>
      </c>
    </row>
    <row r="25" spans="7:10" ht="14.15" customHeight="1" thickBot="1" x14ac:dyDescent="0.4">
      <c r="G25" s="43" t="s">
        <v>28</v>
      </c>
      <c r="H25" s="70">
        <f>J24+I24+H24</f>
        <v>0</v>
      </c>
      <c r="I25" s="71"/>
      <c r="J25" s="72"/>
    </row>
    <row r="45" spans="7:10" ht="14.15" customHeight="1" thickBot="1" x14ac:dyDescent="0.4"/>
    <row r="46" spans="7:10" ht="14.15" customHeight="1" thickBot="1" x14ac:dyDescent="0.4">
      <c r="G46" s="85" t="s">
        <v>38</v>
      </c>
      <c r="H46" s="86"/>
      <c r="I46" s="86"/>
      <c r="J46" s="87"/>
    </row>
    <row r="47" spans="7:10" ht="14.15" customHeight="1" thickBot="1" x14ac:dyDescent="0.4">
      <c r="G47" s="84" t="s">
        <v>39</v>
      </c>
      <c r="H47" s="79"/>
      <c r="I47" s="79"/>
      <c r="J47" s="80"/>
    </row>
    <row r="48" spans="7:10" ht="14.15" customHeight="1" thickBot="1" x14ac:dyDescent="0.4">
      <c r="G48" s="88" t="s">
        <v>18</v>
      </c>
      <c r="H48" s="89"/>
      <c r="I48" s="89"/>
      <c r="J48" s="90"/>
    </row>
    <row r="49" spans="7:10" ht="14.15" customHeight="1" thickBot="1" x14ac:dyDescent="0.4">
      <c r="G49" s="45" t="s">
        <v>24</v>
      </c>
      <c r="H49" s="45" t="s">
        <v>19</v>
      </c>
      <c r="I49" s="39" t="s">
        <v>20</v>
      </c>
      <c r="J49" s="91" t="s">
        <v>21</v>
      </c>
    </row>
    <row r="50" spans="7:10" ht="14.15" customHeight="1" thickBot="1" x14ac:dyDescent="0.4">
      <c r="G50" s="41">
        <v>43069</v>
      </c>
      <c r="H50" s="41">
        <v>42977</v>
      </c>
      <c r="I50" s="41">
        <v>42957</v>
      </c>
      <c r="J50" s="69"/>
    </row>
    <row r="51" spans="7:10" ht="14.15" customHeight="1" thickBot="1" x14ac:dyDescent="0.4">
      <c r="G51" s="38">
        <v>0.2</v>
      </c>
      <c r="H51" s="37">
        <v>0.4</v>
      </c>
      <c r="I51" s="37">
        <v>0.4</v>
      </c>
      <c r="J51" s="69"/>
    </row>
    <row r="52" spans="7:10" ht="14.15" customHeight="1" thickBot="1" x14ac:dyDescent="0.4">
      <c r="G52" s="46">
        <v>4399.339613479654</v>
      </c>
      <c r="H52" s="46">
        <v>8798.6792269593079</v>
      </c>
      <c r="I52" s="46">
        <v>8798.6792269593079</v>
      </c>
      <c r="J52" s="42" t="s">
        <v>25</v>
      </c>
    </row>
    <row r="53" spans="7:10" ht="14.15" customHeight="1" thickBot="1" x14ac:dyDescent="0.4">
      <c r="G53" s="46">
        <v>10483.636010488492</v>
      </c>
      <c r="H53" s="46">
        <v>20967.272020976983</v>
      </c>
      <c r="I53" s="46">
        <v>20967.272020976983</v>
      </c>
      <c r="J53" s="42" t="s">
        <v>26</v>
      </c>
    </row>
    <row r="54" spans="7:10" ht="14.15" customHeight="1" thickBot="1" x14ac:dyDescent="0.4">
      <c r="G54" s="46">
        <v>733.85452073419447</v>
      </c>
      <c r="H54" s="46">
        <v>1467.7090414683889</v>
      </c>
      <c r="I54" s="46">
        <v>1467.7090414683889</v>
      </c>
      <c r="J54" s="40" t="s">
        <v>27</v>
      </c>
    </row>
    <row r="55" spans="7:10" ht="14.15" customHeight="1" thickBot="1" x14ac:dyDescent="0.4">
      <c r="G55" s="47">
        <v>15616.830144702339</v>
      </c>
      <c r="H55" s="47">
        <v>31233.660289404677</v>
      </c>
      <c r="I55" s="47">
        <v>31233.660289404677</v>
      </c>
      <c r="J55" s="43" t="s">
        <v>22</v>
      </c>
    </row>
    <row r="56" spans="7:10" ht="14.15" customHeight="1" thickBot="1" x14ac:dyDescent="0.4">
      <c r="G56" s="73">
        <v>78084.150723511688</v>
      </c>
      <c r="H56" s="74"/>
      <c r="I56" s="75"/>
      <c r="J56" s="43" t="s">
        <v>23</v>
      </c>
    </row>
    <row r="57" spans="7:10" ht="14.15" customHeight="1" x14ac:dyDescent="0.35">
      <c r="G57" s="76" t="s">
        <v>40</v>
      </c>
      <c r="H57" s="77"/>
      <c r="I57" s="77"/>
      <c r="J57" s="77"/>
    </row>
    <row r="59" spans="7:10" ht="14.15" customHeight="1" thickBot="1" x14ac:dyDescent="0.4"/>
    <row r="60" spans="7:10" ht="14.15" customHeight="1" thickBot="1" x14ac:dyDescent="0.4">
      <c r="G60" s="78" t="s">
        <v>35</v>
      </c>
      <c r="H60" s="79"/>
      <c r="I60" s="79"/>
      <c r="J60" s="80"/>
    </row>
    <row r="61" spans="7:10" ht="14.15" customHeight="1" thickBot="1" x14ac:dyDescent="0.4">
      <c r="G61" s="81" t="s">
        <v>37</v>
      </c>
      <c r="H61" s="82"/>
      <c r="I61" s="82"/>
      <c r="J61" s="83"/>
    </row>
    <row r="62" spans="7:10" ht="14.15" customHeight="1" thickBot="1" x14ac:dyDescent="0.4">
      <c r="G62" s="84" t="s">
        <v>36</v>
      </c>
      <c r="H62" s="79"/>
      <c r="I62" s="79"/>
      <c r="J62" s="80"/>
    </row>
    <row r="63" spans="7:10" ht="14.15" customHeight="1" thickBot="1" x14ac:dyDescent="0.4">
      <c r="G63" s="69" t="s">
        <v>7</v>
      </c>
      <c r="H63" s="36" t="s">
        <v>29</v>
      </c>
      <c r="I63" s="35" t="s">
        <v>30</v>
      </c>
      <c r="J63" s="35" t="s">
        <v>31</v>
      </c>
    </row>
    <row r="64" spans="7:10" ht="14.15" customHeight="1" thickBot="1" x14ac:dyDescent="0.4">
      <c r="G64" s="69"/>
      <c r="H64" s="44" t="s">
        <v>32</v>
      </c>
      <c r="I64" s="44" t="s">
        <v>33</v>
      </c>
      <c r="J64" s="44" t="s">
        <v>34</v>
      </c>
    </row>
    <row r="65" spans="7:10" ht="14.15" customHeight="1" thickBot="1" x14ac:dyDescent="0.4">
      <c r="G65" s="69"/>
      <c r="H65" s="37">
        <v>0.4</v>
      </c>
      <c r="I65" s="37">
        <v>0.4</v>
      </c>
      <c r="J65" s="38">
        <v>0.2</v>
      </c>
    </row>
    <row r="66" spans="7:10" ht="14.15" customHeight="1" thickBot="1" x14ac:dyDescent="0.4">
      <c r="G66" s="40" t="s">
        <v>15</v>
      </c>
      <c r="H66" s="46">
        <v>8798.6792269593079</v>
      </c>
      <c r="I66" s="46">
        <v>8798.6792269593079</v>
      </c>
      <c r="J66" s="46">
        <v>4399.339613479654</v>
      </c>
    </row>
    <row r="67" spans="7:10" ht="14.15" customHeight="1" thickBot="1" x14ac:dyDescent="0.4">
      <c r="G67" s="40" t="s">
        <v>16</v>
      </c>
      <c r="H67" s="46">
        <v>20967.272020976983</v>
      </c>
      <c r="I67" s="46">
        <v>20967.272020976983</v>
      </c>
      <c r="J67" s="46">
        <v>10483.636010488492</v>
      </c>
    </row>
    <row r="68" spans="7:10" ht="14.15" customHeight="1" thickBot="1" x14ac:dyDescent="0.4">
      <c r="G68" s="40" t="s">
        <v>17</v>
      </c>
      <c r="H68" s="46">
        <v>1467.7090414683889</v>
      </c>
      <c r="I68" s="46">
        <v>1467.7090414683889</v>
      </c>
      <c r="J68" s="46">
        <v>733.85452073419447</v>
      </c>
    </row>
    <row r="69" spans="7:10" ht="14.15" customHeight="1" thickBot="1" x14ac:dyDescent="0.4">
      <c r="G69" s="43" t="s">
        <v>3</v>
      </c>
      <c r="H69" s="46">
        <v>31233.660289404681</v>
      </c>
      <c r="I69" s="46">
        <v>31233.660289404681</v>
      </c>
      <c r="J69" s="46">
        <v>15616.83014470234</v>
      </c>
    </row>
    <row r="70" spans="7:10" ht="14.15" customHeight="1" thickBot="1" x14ac:dyDescent="0.4">
      <c r="G70" s="43" t="s">
        <v>28</v>
      </c>
      <c r="H70" s="70">
        <v>78084.150723511702</v>
      </c>
      <c r="I70" s="71"/>
      <c r="J70" s="72"/>
    </row>
  </sheetData>
  <mergeCells count="23">
    <mergeCell ref="B2:C2"/>
    <mergeCell ref="G11:I11"/>
    <mergeCell ref="H25:J25"/>
    <mergeCell ref="G18:G20"/>
    <mergeCell ref="G17:J17"/>
    <mergeCell ref="G15:J15"/>
    <mergeCell ref="G2:J2"/>
    <mergeCell ref="G16:J16"/>
    <mergeCell ref="G12:J12"/>
    <mergeCell ref="G3:J3"/>
    <mergeCell ref="J4:J6"/>
    <mergeCell ref="G46:J46"/>
    <mergeCell ref="G47:J47"/>
    <mergeCell ref="G48:J48"/>
    <mergeCell ref="J49:J51"/>
    <mergeCell ref="G1:J1"/>
    <mergeCell ref="G63:G65"/>
    <mergeCell ref="H70:J70"/>
    <mergeCell ref="G56:I56"/>
    <mergeCell ref="G57:J57"/>
    <mergeCell ref="G60:J60"/>
    <mergeCell ref="G61:J61"/>
    <mergeCell ref="G62:J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ألميزانية التفصيلية</vt:lpstr>
      <vt:lpstr>ملخص الموازنة</vt:lpstr>
      <vt:lpstr>تقسيم الدفعات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Ahmad Firas Hamadeh</cp:lastModifiedBy>
  <cp:lastPrinted>2015-01-13T13:46:09Z</cp:lastPrinted>
  <dcterms:created xsi:type="dcterms:W3CDTF">2006-09-16T00:00:00Z</dcterms:created>
  <dcterms:modified xsi:type="dcterms:W3CDTF">2026-02-13T16:29:34Z</dcterms:modified>
</cp:coreProperties>
</file>